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תיקיות אחסון שיתופי\שוק ההון\רותם שמר גוב\האחסון שלי\דוחות כספיים\רבעון 3 2022\"/>
    </mc:Choice>
  </mc:AlternateContent>
  <xr:revisionPtr revIDLastSave="0" documentId="13_ncr:1_{D239FB5C-8A8D-41D6-8C33-FEE3D740403A}" xr6:coauthVersionLast="47" xr6:coauthVersionMax="47" xr10:uidLastSave="{00000000-0000-0000-0000-000000000000}"/>
  <bookViews>
    <workbookView xWindow="-110" yWindow="-110" windowWidth="19420" windowHeight="10300" xr2:uid="{31ED0935-CC8C-42A8-9969-16CB8005FDBC}"/>
  </bookViews>
  <sheets>
    <sheet name="NI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4" i="3" l="1"/>
  <c r="K24" i="3"/>
  <c r="J24" i="3"/>
  <c r="H24" i="3"/>
  <c r="G24" i="3"/>
  <c r="D24" i="3"/>
  <c r="C24" i="3"/>
  <c r="M14" i="3"/>
  <c r="K14" i="3"/>
  <c r="J14" i="3"/>
  <c r="I14" i="3"/>
  <c r="H14" i="3"/>
  <c r="G14" i="3"/>
  <c r="D14" i="3"/>
  <c r="C14" i="3"/>
  <c r="N42" i="3"/>
  <c r="K42" i="3"/>
  <c r="J42" i="3"/>
  <c r="H42" i="3"/>
  <c r="G42" i="3"/>
  <c r="D42" i="3"/>
  <c r="C42" i="3"/>
  <c r="M60" i="3"/>
  <c r="J60" i="3"/>
  <c r="I60" i="3"/>
  <c r="H60" i="3"/>
  <c r="G60" i="3"/>
  <c r="D60" i="3"/>
  <c r="C60" i="3"/>
  <c r="D72" i="3"/>
  <c r="C72" i="3"/>
</calcChain>
</file>

<file path=xl/sharedStrings.xml><?xml version="1.0" encoding="utf-8"?>
<sst xmlns="http://schemas.openxmlformats.org/spreadsheetml/2006/main" count="274" uniqueCount="82">
  <si>
    <t>סגמנט/ מדינה</t>
  </si>
  <si>
    <t>הספק חזוי (MWp)</t>
  </si>
  <si>
    <t>קיבולת אגירה (WMh)</t>
  </si>
  <si>
    <t>תעריף משוקלל   (₪)</t>
  </si>
  <si>
    <t>שעות ייצור שנתיות חזויות
(KWh/KWp)</t>
  </si>
  <si>
    <t xml:space="preserve"> הכנסות צפויות לשנת הפעלה ראשונה מלאה(5) (6)</t>
  </si>
  <si>
    <t>סך עלויות הקמה  חזויות(3) (11)</t>
  </si>
  <si>
    <t>עלות תפעול חזויה לשנת הפעלה ראשונה (6) (7)</t>
  </si>
  <si>
    <t>EBITDA חזויה לשנת הפעלה ראשונה (6) (7)</t>
  </si>
  <si>
    <t>יתרת ההלוואה - חוב בכיר</t>
  </si>
  <si>
    <t>יתרת תקופת ההלוואה (שנים)</t>
  </si>
  <si>
    <t>FFO חזוי לשנת הפעלה ראשונה (6) (7)</t>
  </si>
  <si>
    <t xml:space="preserve">שיעור ה-Tax Equity בהשקעה </t>
  </si>
  <si>
    <t>מועד השלמת הקמה</t>
  </si>
  <si>
    <t>יתרת חיי הפרויקט (שנים)</t>
  </si>
  <si>
    <t>שיעור החזקה</t>
  </si>
  <si>
    <t>מונה נטו</t>
  </si>
  <si>
    <t>----</t>
  </si>
  <si>
    <t>תעריפיות</t>
  </si>
  <si>
    <t>מכרזיות</t>
  </si>
  <si>
    <t>2021 - 2022</t>
  </si>
  <si>
    <t>Sunprime</t>
  </si>
  <si>
    <t>Blue Sky</t>
  </si>
  <si>
    <t>17-20</t>
  </si>
  <si>
    <t>27-30</t>
  </si>
  <si>
    <t>Ollmedilla</t>
  </si>
  <si>
    <t>Sabinar 1</t>
  </si>
  <si>
    <t>אגירה מאחורי המונה</t>
  </si>
  <si>
    <t>סה"כ</t>
  </si>
  <si>
    <t>סכום ההון העצמי שהושקע ל-30/09/22</t>
  </si>
  <si>
    <t>שיעור מינוף חזוי (חוב בכיר)(11)</t>
  </si>
  <si>
    <t xml:space="preserve"> תקופת הלוואה חזויה (שנים)(4)</t>
  </si>
  <si>
    <t>אורך חיי הפרויקט ממועד החיבור (שנים)</t>
  </si>
  <si>
    <t>20 - 24</t>
  </si>
  <si>
    <t>Ratesti</t>
  </si>
  <si>
    <t>מאחורי המונה</t>
  </si>
  <si>
    <t>תעריף משוקלל  (₪)</t>
  </si>
  <si>
    <t xml:space="preserve"> הכנסות צפויות</t>
  </si>
  <si>
    <t xml:space="preserve">סך עלויות הקמה </t>
  </si>
  <si>
    <t>עלות תפעול שנתית כוללת</t>
  </si>
  <si>
    <t>EBITDA חזויה</t>
  </si>
  <si>
    <t>שיעור מינוף חזוי (חוב בכיר)</t>
  </si>
  <si>
    <t xml:space="preserve"> תקופת הלוואה חזויה (שנים)</t>
  </si>
  <si>
    <t>FFO חזוי</t>
  </si>
  <si>
    <t>2022 - 2023</t>
  </si>
  <si>
    <t>Sabinar 2</t>
  </si>
  <si>
    <t>H1 2023</t>
  </si>
  <si>
    <t>Iepuresti</t>
  </si>
  <si>
    <t>Corbii Mari</t>
  </si>
  <si>
    <t>2023 - 2024</t>
  </si>
  <si>
    <t>Cybinka</t>
  </si>
  <si>
    <t>H1 2024</t>
  </si>
  <si>
    <t>Krzywinskie</t>
  </si>
  <si>
    <t>H2 2023</t>
  </si>
  <si>
    <t>Dziewoklucz</t>
  </si>
  <si>
    <t>Cellarhead</t>
  </si>
  <si>
    <t>H2 2024</t>
  </si>
  <si>
    <t>Buxton</t>
  </si>
  <si>
    <t>הספק (MWp)</t>
  </si>
  <si>
    <t>ברירת מחדל</t>
  </si>
  <si>
    <t>2024 - 2025</t>
  </si>
  <si>
    <t>Jozefin</t>
  </si>
  <si>
    <t>Swierczewo</t>
  </si>
  <si>
    <t>Thumos Small Projects</t>
  </si>
  <si>
    <t>Bakalarzewo</t>
  </si>
  <si>
    <t>Bartodzieje</t>
  </si>
  <si>
    <t>Kemienice</t>
  </si>
  <si>
    <t>Ghimpati</t>
  </si>
  <si>
    <t>2023- 2024</t>
  </si>
  <si>
    <t>סגמנט</t>
  </si>
  <si>
    <t>קיבולת (MWh)</t>
  </si>
  <si>
    <t>קרקעי ישראל</t>
  </si>
  <si>
    <t>גגות ישראל</t>
  </si>
  <si>
    <t>מאגרים ישראל</t>
  </si>
  <si>
    <t>ארה"ב - Blue sky</t>
  </si>
  <si>
    <t>פולין</t>
  </si>
  <si>
    <t>בריטניה</t>
  </si>
  <si>
    <t>פיתוח</t>
  </si>
  <si>
    <t xml:space="preserve"> מחוברים</t>
  </si>
  <si>
    <t xml:space="preserve"> מוכנים לחיבור</t>
  </si>
  <si>
    <t xml:space="preserve"> בהקמה ולקראת הקמה</t>
  </si>
  <si>
    <t>ייזום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</si>
</sst>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rgb="FF75C699"/>
      <name val="Calibri"/>
      <family val="2"/>
    </font>
    <font>
      <sz val="11"/>
      <color rgb="FF275065"/>
      <name val="Calibri"/>
      <family val="2"/>
    </font>
    <font>
      <sz val="11"/>
      <color rgb="FF3E3E3E"/>
      <name val="Calibri"/>
      <family val="2"/>
    </font>
    <font>
      <b/>
      <sz val="11"/>
      <color rgb="FF275065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75C699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C7D1DB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2" fontId="2" fillId="0" borderId="2" xfId="1" applyNumberFormat="1" applyFont="1" applyBorder="1" applyAlignment="1">
      <alignment horizontal="center" vertical="center"/>
    </xf>
    <xf numFmtId="1" fontId="2" fillId="5" borderId="2" xfId="1" applyNumberFormat="1" applyFont="1" applyFill="1" applyBorder="1" applyAlignment="1">
      <alignment horizontal="center" vertical="center"/>
    </xf>
    <xf numFmtId="1" fontId="2" fillId="0" borderId="2" xfId="1" quotePrefix="1" applyNumberFormat="1" applyFont="1" applyBorder="1" applyAlignment="1">
      <alignment horizontal="center" vertical="center"/>
    </xf>
    <xf numFmtId="2" fontId="2" fillId="5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0" xfId="0" applyNumberFormat="1" applyFont="1"/>
    <xf numFmtId="1" fontId="4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5" fillId="3" borderId="0" xfId="1" applyNumberFormat="1" applyFont="1" applyFill="1" applyAlignment="1">
      <alignment horizontal="center" vertical="center" wrapText="1" readingOrder="1"/>
    </xf>
    <xf numFmtId="1" fontId="6" fillId="4" borderId="1" xfId="1" applyNumberFormat="1" applyFont="1" applyFill="1" applyBorder="1" applyAlignment="1">
      <alignment horizontal="center" vertical="center" wrapText="1" readingOrder="2"/>
    </xf>
    <xf numFmtId="1" fontId="6" fillId="4" borderId="2" xfId="1" applyNumberFormat="1" applyFont="1" applyFill="1" applyBorder="1" applyAlignment="1">
      <alignment horizontal="center" vertical="center" wrapText="1" readingOrder="2"/>
    </xf>
    <xf numFmtId="1" fontId="6" fillId="4" borderId="3" xfId="1" applyNumberFormat="1" applyFont="1" applyFill="1" applyBorder="1" applyAlignment="1">
      <alignment horizontal="center" vertical="center" wrapText="1" readingOrder="2"/>
    </xf>
    <xf numFmtId="1" fontId="7" fillId="0" borderId="2" xfId="1" applyNumberFormat="1" applyFont="1" applyBorder="1" applyAlignment="1">
      <alignment vertical="center"/>
    </xf>
    <xf numFmtId="1" fontId="3" fillId="5" borderId="2" xfId="1" applyNumberFormat="1" applyFont="1" applyFill="1" applyBorder="1" applyAlignment="1">
      <alignment horizontal="center" vertical="center"/>
    </xf>
    <xf numFmtId="1" fontId="7" fillId="0" borderId="2" xfId="1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center" vertical="center" wrapText="1" readingOrder="1"/>
    </xf>
    <xf numFmtId="1" fontId="9" fillId="0" borderId="2" xfId="1" applyNumberFormat="1" applyFont="1" applyBorder="1" applyAlignment="1">
      <alignment vertical="center"/>
    </xf>
    <xf numFmtId="1" fontId="4" fillId="0" borderId="2" xfId="1" quotePrefix="1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 wrapText="1"/>
    </xf>
    <xf numFmtId="1" fontId="7" fillId="0" borderId="2" xfId="1" applyNumberFormat="1" applyFont="1" applyBorder="1" applyAlignment="1">
      <alignment horizontal="left" vertical="center"/>
    </xf>
    <xf numFmtId="1" fontId="4" fillId="0" borderId="2" xfId="1" applyNumberFormat="1" applyFont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2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 wrapText="1" readingOrder="2"/>
    </xf>
    <xf numFmtId="2" fontId="2" fillId="0" borderId="2" xfId="1" quotePrefix="1" applyNumberFormat="1" applyFont="1" applyBorder="1" applyAlignment="1">
      <alignment horizontal="center" vertical="center"/>
    </xf>
    <xf numFmtId="2" fontId="4" fillId="0" borderId="2" xfId="1" quotePrefix="1" applyNumberFormat="1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4" fillId="0" borderId="2" xfId="2" quotePrefix="1" applyFont="1" applyBorder="1" applyAlignment="1">
      <alignment horizontal="center" vertical="center"/>
    </xf>
    <xf numFmtId="9" fontId="6" fillId="4" borderId="1" xfId="2" applyFont="1" applyFill="1" applyBorder="1" applyAlignment="1">
      <alignment horizontal="center" vertical="center" wrapText="1" readingOrder="2"/>
    </xf>
    <xf numFmtId="9" fontId="2" fillId="0" borderId="2" xfId="2" quotePrefix="1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2" fillId="5" borderId="2" xfId="2" applyFont="1" applyFill="1" applyBorder="1" applyAlignment="1">
      <alignment horizontal="center" vertical="center"/>
    </xf>
    <xf numFmtId="9" fontId="4" fillId="5" borderId="2" xfId="2" applyFont="1" applyFill="1" applyBorder="1" applyAlignment="1">
      <alignment horizontal="center" vertical="center"/>
    </xf>
  </cellXfs>
  <cellStyles count="3">
    <cellStyle name="Normal" xfId="0" builtinId="0"/>
    <cellStyle name="Normal 8" xfId="1" xr:uid="{8201BC01-4DFF-48CA-B78B-0EFE520BEF6C}"/>
    <cellStyle name="Percent" xfId="2" builtinId="5"/>
  </cellStyles>
  <dxfs count="1"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5381B-9341-42A7-AC4B-8CD988633B45}">
  <dimension ref="A1:AV82"/>
  <sheetViews>
    <sheetView showGridLines="0" tabSelected="1" zoomScale="60" zoomScaleNormal="60" workbookViewId="0">
      <selection activeCell="J8" sqref="J8"/>
    </sheetView>
  </sheetViews>
  <sheetFormatPr defaultColWidth="0" defaultRowHeight="14.5" zeroHeight="1" x14ac:dyDescent="0.35"/>
  <cols>
    <col min="1" max="1" width="8.75" style="6" customWidth="1"/>
    <col min="2" max="2" width="19.9140625" style="6" bestFit="1" customWidth="1"/>
    <col min="3" max="14" width="8.75" style="6" customWidth="1"/>
    <col min="15" max="15" width="10.33203125" style="6" customWidth="1"/>
    <col min="16" max="16" width="12.1640625" style="6" customWidth="1"/>
    <col min="17" max="21" width="8.75" style="6" customWidth="1"/>
    <col min="22" max="48" width="0" style="6" hidden="1" customWidth="1"/>
    <col min="49" max="16384" width="8.75" style="6" hidden="1"/>
  </cols>
  <sheetData>
    <row r="1" spans="2:17" x14ac:dyDescent="0.35"/>
    <row r="2" spans="2:17" x14ac:dyDescent="0.35">
      <c r="E2" s="24"/>
    </row>
    <row r="3" spans="2:17" s="8" customFormat="1" ht="17.25" customHeight="1" x14ac:dyDescent="0.3">
      <c r="B3" s="7" t="s">
        <v>78</v>
      </c>
      <c r="E3" s="25"/>
    </row>
    <row r="4" spans="2:17" s="9" customFormat="1" ht="17.25" customHeight="1" x14ac:dyDescent="0.3">
      <c r="E4" s="26"/>
    </row>
    <row r="5" spans="2:17" s="9" customFormat="1" ht="101.5" x14ac:dyDescent="0.3">
      <c r="B5" s="10" t="s">
        <v>0</v>
      </c>
      <c r="C5" s="11" t="s">
        <v>1</v>
      </c>
      <c r="D5" s="11" t="s">
        <v>2</v>
      </c>
      <c r="E5" s="27" t="s">
        <v>3</v>
      </c>
      <c r="F5" s="12" t="s">
        <v>4</v>
      </c>
      <c r="G5" s="13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12" t="s">
        <v>11</v>
      </c>
      <c r="N5" s="32" t="s">
        <v>12</v>
      </c>
      <c r="O5" s="12" t="s">
        <v>13</v>
      </c>
      <c r="P5" s="11" t="s">
        <v>14</v>
      </c>
      <c r="Q5" s="12" t="s">
        <v>15</v>
      </c>
    </row>
    <row r="6" spans="2:17" s="9" customFormat="1" ht="17.25" customHeight="1" x14ac:dyDescent="0.3">
      <c r="B6" s="14" t="s">
        <v>16</v>
      </c>
      <c r="C6" s="5">
        <v>55.08</v>
      </c>
      <c r="D6" s="3" t="s">
        <v>17</v>
      </c>
      <c r="E6" s="1">
        <v>0.38</v>
      </c>
      <c r="F6" s="5">
        <v>1740</v>
      </c>
      <c r="G6" s="5">
        <v>36.65</v>
      </c>
      <c r="H6" s="5">
        <v>263.07</v>
      </c>
      <c r="I6" s="5">
        <v>9.24</v>
      </c>
      <c r="J6" s="5">
        <v>27.41</v>
      </c>
      <c r="K6" s="5">
        <v>194.85</v>
      </c>
      <c r="L6" s="5">
        <v>17.88</v>
      </c>
      <c r="M6" s="5">
        <v>16.21</v>
      </c>
      <c r="N6" s="33" t="s">
        <v>17</v>
      </c>
      <c r="O6" s="3">
        <v>2020</v>
      </c>
      <c r="P6" s="5">
        <v>21.63</v>
      </c>
      <c r="Q6" s="30">
        <v>0.39</v>
      </c>
    </row>
    <row r="7" spans="2:17" s="9" customFormat="1" ht="19.5" customHeight="1" x14ac:dyDescent="0.3">
      <c r="B7" s="14" t="s">
        <v>18</v>
      </c>
      <c r="C7" s="15">
        <v>108.27</v>
      </c>
      <c r="D7" s="3" t="s">
        <v>17</v>
      </c>
      <c r="E7" s="1">
        <v>0.63</v>
      </c>
      <c r="F7" s="5">
        <v>1734.26</v>
      </c>
      <c r="G7" s="5">
        <v>118.95</v>
      </c>
      <c r="H7" s="5">
        <v>526.75</v>
      </c>
      <c r="I7" s="5">
        <v>15.03</v>
      </c>
      <c r="J7" s="5">
        <v>103.92</v>
      </c>
      <c r="K7" s="5">
        <v>390.15</v>
      </c>
      <c r="L7" s="5">
        <v>17.88</v>
      </c>
      <c r="M7" s="5">
        <v>81.48</v>
      </c>
      <c r="N7" s="33" t="s">
        <v>17</v>
      </c>
      <c r="O7" s="3">
        <v>2020</v>
      </c>
      <c r="P7" s="5">
        <v>21.27</v>
      </c>
      <c r="Q7" s="30">
        <v>0.35</v>
      </c>
    </row>
    <row r="8" spans="2:17" s="9" customFormat="1" ht="33" customHeight="1" x14ac:dyDescent="0.3">
      <c r="B8" s="14" t="s">
        <v>19</v>
      </c>
      <c r="C8" s="5">
        <v>62.95</v>
      </c>
      <c r="D8" s="3" t="s">
        <v>17</v>
      </c>
      <c r="E8" s="1">
        <v>0.25</v>
      </c>
      <c r="F8" s="5">
        <v>1740</v>
      </c>
      <c r="G8" s="5">
        <v>27.38</v>
      </c>
      <c r="H8" s="5">
        <v>203.55</v>
      </c>
      <c r="I8" s="5">
        <v>11.41</v>
      </c>
      <c r="J8" s="5">
        <v>15.97</v>
      </c>
      <c r="K8" s="5">
        <v>150.76</v>
      </c>
      <c r="L8" s="5">
        <v>17.88</v>
      </c>
      <c r="M8" s="5">
        <v>7.3</v>
      </c>
      <c r="N8" s="33" t="s">
        <v>17</v>
      </c>
      <c r="O8" s="3" t="s">
        <v>20</v>
      </c>
      <c r="P8" s="5">
        <v>25</v>
      </c>
      <c r="Q8" s="30">
        <v>0.39</v>
      </c>
    </row>
    <row r="9" spans="2:17" s="9" customFormat="1" ht="17.25" customHeight="1" x14ac:dyDescent="0.3">
      <c r="B9" s="16" t="s">
        <v>21</v>
      </c>
      <c r="C9" s="5">
        <v>9.93</v>
      </c>
      <c r="D9" s="3" t="s">
        <v>17</v>
      </c>
      <c r="E9" s="1">
        <v>0.33</v>
      </c>
      <c r="F9" s="5">
        <v>1100</v>
      </c>
      <c r="G9" s="5">
        <v>3.62</v>
      </c>
      <c r="H9" s="5">
        <v>31.31</v>
      </c>
      <c r="I9" s="5">
        <v>0.71</v>
      </c>
      <c r="J9" s="5">
        <v>2.91</v>
      </c>
      <c r="K9" s="5">
        <v>22.23</v>
      </c>
      <c r="L9" s="5">
        <v>17.5</v>
      </c>
      <c r="M9" s="5">
        <v>1.64</v>
      </c>
      <c r="N9" s="33" t="s">
        <v>17</v>
      </c>
      <c r="O9" s="3">
        <v>2022</v>
      </c>
      <c r="P9" s="5">
        <v>30</v>
      </c>
      <c r="Q9" s="30">
        <v>0.2</v>
      </c>
    </row>
    <row r="10" spans="2:17" s="9" customFormat="1" ht="17.25" customHeight="1" x14ac:dyDescent="0.3">
      <c r="B10" s="16" t="s">
        <v>22</v>
      </c>
      <c r="C10" s="5">
        <v>14.6</v>
      </c>
      <c r="D10" s="3" t="s">
        <v>17</v>
      </c>
      <c r="E10" s="1">
        <v>0.57999999999999996</v>
      </c>
      <c r="F10" s="5">
        <v>1680.21</v>
      </c>
      <c r="G10" s="5">
        <v>14.17</v>
      </c>
      <c r="H10" s="5">
        <v>162.97999999999999</v>
      </c>
      <c r="I10" s="5">
        <v>3.61</v>
      </c>
      <c r="J10" s="5">
        <v>10.56</v>
      </c>
      <c r="K10" s="5">
        <v>76.83</v>
      </c>
      <c r="L10" s="5" t="s">
        <v>23</v>
      </c>
      <c r="M10" s="5">
        <v>5.95</v>
      </c>
      <c r="N10" s="30">
        <v>0.37</v>
      </c>
      <c r="O10" s="3">
        <v>2021</v>
      </c>
      <c r="P10" s="17" t="s">
        <v>24</v>
      </c>
      <c r="Q10" s="30">
        <v>0.67</v>
      </c>
    </row>
    <row r="11" spans="2:17" s="9" customFormat="1" ht="17.25" customHeight="1" x14ac:dyDescent="0.3">
      <c r="B11" s="16" t="s">
        <v>25</v>
      </c>
      <c r="C11" s="5">
        <v>169</v>
      </c>
      <c r="D11" s="3" t="s">
        <v>17</v>
      </c>
      <c r="E11" s="4">
        <v>0.23</v>
      </c>
      <c r="F11" s="5">
        <v>2181</v>
      </c>
      <c r="G11" s="5">
        <v>86.08</v>
      </c>
      <c r="H11" s="5">
        <v>450.74</v>
      </c>
      <c r="I11" s="5">
        <v>8.3699999999999992</v>
      </c>
      <c r="J11" s="5">
        <v>77.709999999999994</v>
      </c>
      <c r="K11" s="5">
        <v>193.8</v>
      </c>
      <c r="L11" s="5">
        <v>18</v>
      </c>
      <c r="M11" s="5">
        <v>72.33</v>
      </c>
      <c r="N11" s="33" t="s">
        <v>17</v>
      </c>
      <c r="O11" s="3">
        <v>2022</v>
      </c>
      <c r="P11" s="5">
        <v>30</v>
      </c>
      <c r="Q11" s="30">
        <v>0.38</v>
      </c>
    </row>
    <row r="12" spans="2:17" s="9" customFormat="1" ht="17.25" customHeight="1" x14ac:dyDescent="0.3">
      <c r="B12" s="16" t="s">
        <v>26</v>
      </c>
      <c r="C12" s="5">
        <v>155</v>
      </c>
      <c r="D12" s="3" t="s">
        <v>17</v>
      </c>
      <c r="E12" s="4">
        <v>0.33</v>
      </c>
      <c r="F12" s="5">
        <v>2135</v>
      </c>
      <c r="G12" s="5">
        <v>108.32</v>
      </c>
      <c r="H12" s="5">
        <v>480.37</v>
      </c>
      <c r="I12" s="5">
        <v>6.24</v>
      </c>
      <c r="J12" s="5">
        <v>102.07</v>
      </c>
      <c r="K12" s="5">
        <v>295.88</v>
      </c>
      <c r="L12" s="5">
        <v>22.5</v>
      </c>
      <c r="M12" s="5">
        <v>88.46</v>
      </c>
      <c r="N12" s="33" t="s">
        <v>17</v>
      </c>
      <c r="O12" s="3">
        <v>2022</v>
      </c>
      <c r="P12" s="5">
        <v>30</v>
      </c>
      <c r="Q12" s="30">
        <v>0.36</v>
      </c>
    </row>
    <row r="13" spans="2:17" s="9" customFormat="1" ht="17.25" customHeight="1" x14ac:dyDescent="0.3">
      <c r="B13" s="14" t="s">
        <v>27</v>
      </c>
      <c r="C13" s="3" t="s">
        <v>17</v>
      </c>
      <c r="D13" s="5">
        <v>5.9</v>
      </c>
      <c r="E13" s="28" t="s">
        <v>17</v>
      </c>
      <c r="F13" s="3" t="s">
        <v>17</v>
      </c>
      <c r="G13" s="5">
        <v>0.77</v>
      </c>
      <c r="H13" s="5">
        <v>8.6999999999999993</v>
      </c>
      <c r="I13" s="5">
        <v>0.05</v>
      </c>
      <c r="J13" s="5">
        <v>0.72</v>
      </c>
      <c r="K13" s="5">
        <v>5.8</v>
      </c>
      <c r="L13" s="5">
        <v>15</v>
      </c>
      <c r="M13" s="5">
        <v>0.32</v>
      </c>
      <c r="N13" s="33" t="s">
        <v>17</v>
      </c>
      <c r="O13" s="3">
        <v>2021</v>
      </c>
      <c r="P13" s="5">
        <v>25</v>
      </c>
      <c r="Q13" s="30">
        <v>0.38</v>
      </c>
    </row>
    <row r="14" spans="2:17" s="9" customFormat="1" ht="17.25" customHeight="1" x14ac:dyDescent="0.3">
      <c r="B14" s="18" t="s">
        <v>28</v>
      </c>
      <c r="C14" s="19">
        <f>SUM(C6:C13)</f>
        <v>574.83000000000004</v>
      </c>
      <c r="D14" s="19">
        <f>SUM(D6:D13)</f>
        <v>5.9</v>
      </c>
      <c r="E14" s="29" t="s">
        <v>17</v>
      </c>
      <c r="F14" s="19" t="s">
        <v>17</v>
      </c>
      <c r="G14" s="19">
        <f>SUM(G6:G13)</f>
        <v>395.93999999999994</v>
      </c>
      <c r="H14" s="19">
        <f>SUM(H6:H13)</f>
        <v>2127.4699999999998</v>
      </c>
      <c r="I14" s="19">
        <f>SUM(I6:I13)</f>
        <v>54.66</v>
      </c>
      <c r="J14" s="19">
        <f>SUM(J6:J13)</f>
        <v>341.27000000000004</v>
      </c>
      <c r="K14" s="19">
        <f>SUM(K6:K13)</f>
        <v>1330.3</v>
      </c>
      <c r="L14" s="19" t="s">
        <v>17</v>
      </c>
      <c r="M14" s="19">
        <f>SUM(M6:M13)</f>
        <v>273.69</v>
      </c>
      <c r="N14" s="31" t="s">
        <v>17</v>
      </c>
      <c r="O14" s="19" t="s">
        <v>17</v>
      </c>
      <c r="P14" s="19" t="s">
        <v>17</v>
      </c>
      <c r="Q14" s="31" t="s">
        <v>17</v>
      </c>
    </row>
    <row r="15" spans="2:17" s="9" customFormat="1" ht="17.25" customHeight="1" x14ac:dyDescent="0.3">
      <c r="E15" s="26"/>
    </row>
    <row r="16" spans="2:17" s="8" customFormat="1" ht="17.25" customHeight="1" x14ac:dyDescent="0.3">
      <c r="B16" s="7" t="s">
        <v>79</v>
      </c>
      <c r="E16" s="25"/>
    </row>
    <row r="17" spans="1:21" s="9" customFormat="1" ht="17.25" customHeight="1" x14ac:dyDescent="0.3">
      <c r="E17" s="26"/>
    </row>
    <row r="18" spans="1:21" s="9" customFormat="1" ht="101.5" x14ac:dyDescent="0.3">
      <c r="B18" s="10" t="s">
        <v>0</v>
      </c>
      <c r="C18" s="11" t="s">
        <v>1</v>
      </c>
      <c r="D18" s="11" t="s">
        <v>2</v>
      </c>
      <c r="E18" s="27" t="s">
        <v>3</v>
      </c>
      <c r="F18" s="12" t="s">
        <v>4</v>
      </c>
      <c r="G18" s="13" t="s">
        <v>5</v>
      </c>
      <c r="H18" s="11" t="s">
        <v>6</v>
      </c>
      <c r="I18" s="12" t="s">
        <v>29</v>
      </c>
      <c r="J18" s="11" t="s">
        <v>7</v>
      </c>
      <c r="K18" s="11" t="s">
        <v>8</v>
      </c>
      <c r="L18" s="11" t="s">
        <v>30</v>
      </c>
      <c r="M18" s="12" t="s">
        <v>31</v>
      </c>
      <c r="N18" s="11" t="s">
        <v>11</v>
      </c>
      <c r="O18" s="11" t="s">
        <v>32</v>
      </c>
      <c r="P18" s="12" t="s">
        <v>15</v>
      </c>
    </row>
    <row r="19" spans="1:21" s="9" customFormat="1" ht="17.25" customHeight="1" x14ac:dyDescent="0.3">
      <c r="B19" s="14" t="s">
        <v>18</v>
      </c>
      <c r="C19" s="5">
        <v>43.45</v>
      </c>
      <c r="D19" s="3" t="s">
        <v>17</v>
      </c>
      <c r="E19" s="1">
        <v>0.45</v>
      </c>
      <c r="F19" s="5">
        <v>1750</v>
      </c>
      <c r="G19" s="5">
        <v>34.22</v>
      </c>
      <c r="H19" s="5">
        <v>125.76</v>
      </c>
      <c r="I19" s="30">
        <v>1</v>
      </c>
      <c r="J19" s="5">
        <v>8.08</v>
      </c>
      <c r="K19" s="5">
        <v>26.14</v>
      </c>
      <c r="L19" s="30">
        <v>0.85</v>
      </c>
      <c r="M19" s="5" t="s">
        <v>33</v>
      </c>
      <c r="N19" s="5">
        <v>20.100000000000001</v>
      </c>
      <c r="O19" s="5">
        <v>25</v>
      </c>
      <c r="P19" s="30">
        <v>0.38</v>
      </c>
    </row>
    <row r="20" spans="1:21" s="9" customFormat="1" ht="17.25" customHeight="1" x14ac:dyDescent="0.3">
      <c r="B20" s="14" t="s">
        <v>19</v>
      </c>
      <c r="C20" s="5">
        <v>31.3</v>
      </c>
      <c r="D20" s="3" t="s">
        <v>17</v>
      </c>
      <c r="E20" s="1">
        <v>0.25</v>
      </c>
      <c r="F20" s="5">
        <v>1750</v>
      </c>
      <c r="G20" s="5">
        <v>13.84</v>
      </c>
      <c r="H20" s="5">
        <v>103.01</v>
      </c>
      <c r="I20" s="30">
        <v>1</v>
      </c>
      <c r="J20" s="5">
        <v>4.17</v>
      </c>
      <c r="K20" s="5">
        <v>9.67</v>
      </c>
      <c r="L20" s="30">
        <v>0.85</v>
      </c>
      <c r="M20" s="5" t="s">
        <v>33</v>
      </c>
      <c r="N20" s="5">
        <v>3.24</v>
      </c>
      <c r="O20" s="5">
        <v>25</v>
      </c>
      <c r="P20" s="30">
        <v>0.41</v>
      </c>
    </row>
    <row r="21" spans="1:21" s="9" customFormat="1" ht="17.25" customHeight="1" x14ac:dyDescent="0.3">
      <c r="B21" s="16" t="s">
        <v>21</v>
      </c>
      <c r="C21" s="5">
        <v>22.68</v>
      </c>
      <c r="D21" s="3" t="s">
        <v>17</v>
      </c>
      <c r="E21" s="1">
        <v>0.34</v>
      </c>
      <c r="F21" s="5">
        <v>1152.3800000000001</v>
      </c>
      <c r="G21" s="5">
        <v>8.85</v>
      </c>
      <c r="H21" s="5">
        <v>65.72</v>
      </c>
      <c r="I21" s="30">
        <v>1</v>
      </c>
      <c r="J21" s="5">
        <v>1.1100000000000001</v>
      </c>
      <c r="K21" s="5">
        <v>7.74</v>
      </c>
      <c r="L21" s="30">
        <v>0.71</v>
      </c>
      <c r="M21" s="5">
        <v>17.5</v>
      </c>
      <c r="N21" s="5">
        <v>5.08</v>
      </c>
      <c r="O21" s="5">
        <v>30</v>
      </c>
      <c r="P21" s="30">
        <v>0.2</v>
      </c>
    </row>
    <row r="22" spans="1:21" s="9" customFormat="1" ht="17.25" customHeight="1" x14ac:dyDescent="0.3">
      <c r="B22" s="16" t="s">
        <v>34</v>
      </c>
      <c r="C22" s="5">
        <v>154.69999999999999</v>
      </c>
      <c r="D22" s="3" t="s">
        <v>17</v>
      </c>
      <c r="E22" s="4">
        <v>0.38</v>
      </c>
      <c r="F22" s="5">
        <v>1370</v>
      </c>
      <c r="G22" s="5">
        <v>79.819999999999993</v>
      </c>
      <c r="H22" s="5">
        <v>356.08</v>
      </c>
      <c r="I22" s="30">
        <v>1</v>
      </c>
      <c r="J22" s="5">
        <v>13.56</v>
      </c>
      <c r="K22" s="5">
        <v>66.260000000000005</v>
      </c>
      <c r="L22" s="30">
        <v>0.65</v>
      </c>
      <c r="M22" s="5">
        <v>15</v>
      </c>
      <c r="N22" s="5">
        <v>53.07</v>
      </c>
      <c r="O22" s="5">
        <v>35</v>
      </c>
      <c r="P22" s="30">
        <v>0.5</v>
      </c>
    </row>
    <row r="23" spans="1:21" s="9" customFormat="1" ht="17.25" customHeight="1" x14ac:dyDescent="0.3">
      <c r="B23" s="16" t="s">
        <v>35</v>
      </c>
      <c r="C23" s="3" t="s">
        <v>17</v>
      </c>
      <c r="D23" s="5">
        <v>12.4</v>
      </c>
      <c r="E23" s="28" t="s">
        <v>17</v>
      </c>
      <c r="F23" s="3" t="s">
        <v>17</v>
      </c>
      <c r="G23" s="5">
        <v>1.61</v>
      </c>
      <c r="H23" s="5">
        <v>18.29</v>
      </c>
      <c r="I23" s="30">
        <v>1</v>
      </c>
      <c r="J23" s="5">
        <v>0.11</v>
      </c>
      <c r="K23" s="5">
        <v>1.51</v>
      </c>
      <c r="L23" s="30">
        <v>0.8</v>
      </c>
      <c r="M23" s="5">
        <v>15</v>
      </c>
      <c r="N23" s="3">
        <v>0.68</v>
      </c>
      <c r="O23" s="5">
        <v>25</v>
      </c>
      <c r="P23" s="30">
        <v>0.24</v>
      </c>
    </row>
    <row r="24" spans="1:21" s="9" customFormat="1" ht="17.25" customHeight="1" x14ac:dyDescent="0.3">
      <c r="B24" s="18" t="s">
        <v>28</v>
      </c>
      <c r="C24" s="19">
        <f>SUM(C19:C23)</f>
        <v>252.13</v>
      </c>
      <c r="D24" s="19">
        <f>SUM(D19:D23)</f>
        <v>12.4</v>
      </c>
      <c r="E24" s="29" t="s">
        <v>17</v>
      </c>
      <c r="F24" s="19" t="s">
        <v>17</v>
      </c>
      <c r="G24" s="19">
        <f>SUM(G19:G23)</f>
        <v>138.34</v>
      </c>
      <c r="H24" s="19">
        <f>SUM(H19:H23)</f>
        <v>668.8599999999999</v>
      </c>
      <c r="I24" s="31" t="s">
        <v>17</v>
      </c>
      <c r="J24" s="19">
        <f>SUM(J19:J23)</f>
        <v>27.03</v>
      </c>
      <c r="K24" s="19">
        <f>SUM(K19:K23)</f>
        <v>111.32000000000001</v>
      </c>
      <c r="L24" s="31" t="s">
        <v>17</v>
      </c>
      <c r="M24" s="19" t="s">
        <v>17</v>
      </c>
      <c r="N24" s="19">
        <f>SUM(N19:N23)</f>
        <v>82.170000000000016</v>
      </c>
      <c r="O24" s="19" t="s">
        <v>17</v>
      </c>
      <c r="P24" s="31" t="s">
        <v>17</v>
      </c>
    </row>
    <row r="25" spans="1:21" s="9" customFormat="1" ht="17.25" customHeight="1" x14ac:dyDescent="0.3">
      <c r="E25" s="26"/>
    </row>
    <row r="26" spans="1:21" s="8" customFormat="1" ht="17.25" customHeight="1" x14ac:dyDescent="0.3">
      <c r="B26" s="7" t="s">
        <v>80</v>
      </c>
      <c r="E26" s="25"/>
    </row>
    <row r="27" spans="1:21" s="9" customFormat="1" ht="17.25" customHeight="1" x14ac:dyDescent="0.3">
      <c r="E27" s="26"/>
    </row>
    <row r="28" spans="1:21" s="9" customFormat="1" ht="72.5" x14ac:dyDescent="0.3">
      <c r="B28" s="10" t="s">
        <v>0</v>
      </c>
      <c r="C28" s="11" t="s">
        <v>1</v>
      </c>
      <c r="D28" s="11" t="s">
        <v>2</v>
      </c>
      <c r="E28" s="27" t="s">
        <v>36</v>
      </c>
      <c r="F28" s="12" t="s">
        <v>4</v>
      </c>
      <c r="G28" s="13" t="s">
        <v>37</v>
      </c>
      <c r="H28" s="11" t="s">
        <v>38</v>
      </c>
      <c r="I28" s="12" t="s">
        <v>29</v>
      </c>
      <c r="J28" s="11" t="s">
        <v>39</v>
      </c>
      <c r="K28" s="11" t="s">
        <v>40</v>
      </c>
      <c r="L28" s="11" t="s">
        <v>41</v>
      </c>
      <c r="M28" s="12" t="s">
        <v>42</v>
      </c>
      <c r="N28" s="11" t="s">
        <v>43</v>
      </c>
      <c r="O28" s="11" t="s">
        <v>12</v>
      </c>
      <c r="P28" s="12" t="s">
        <v>13</v>
      </c>
      <c r="Q28" s="11" t="s">
        <v>32</v>
      </c>
      <c r="R28" s="12" t="s">
        <v>15</v>
      </c>
    </row>
    <row r="29" spans="1:21" s="9" customFormat="1" ht="17.25" customHeight="1" x14ac:dyDescent="0.3">
      <c r="B29" s="14" t="s">
        <v>18</v>
      </c>
      <c r="C29" s="5">
        <v>25.52</v>
      </c>
      <c r="D29" s="3" t="s">
        <v>17</v>
      </c>
      <c r="E29" s="1">
        <v>0.45</v>
      </c>
      <c r="F29" s="5">
        <v>1750</v>
      </c>
      <c r="G29" s="5">
        <v>20.100000000000001</v>
      </c>
      <c r="H29" s="5">
        <v>72.989999999999995</v>
      </c>
      <c r="I29" s="30">
        <v>0.54</v>
      </c>
      <c r="J29" s="5">
        <v>4.8499999999999996</v>
      </c>
      <c r="K29" s="5">
        <v>15.25</v>
      </c>
      <c r="L29" s="30">
        <v>0.85</v>
      </c>
      <c r="M29" s="5" t="s">
        <v>33</v>
      </c>
      <c r="N29" s="5">
        <v>11.75</v>
      </c>
      <c r="O29" s="33" t="s">
        <v>17</v>
      </c>
      <c r="P29" s="5" t="s">
        <v>44</v>
      </c>
      <c r="Q29" s="5">
        <v>25</v>
      </c>
      <c r="R29" s="30">
        <v>0.35</v>
      </c>
    </row>
    <row r="30" spans="1:21" s="9" customFormat="1" ht="17.25" customHeight="1" x14ac:dyDescent="0.3">
      <c r="B30" s="14" t="s">
        <v>19</v>
      </c>
      <c r="C30" s="5">
        <v>30.94</v>
      </c>
      <c r="D30" s="3" t="s">
        <v>17</v>
      </c>
      <c r="E30" s="1">
        <v>0.23</v>
      </c>
      <c r="F30" s="5">
        <v>1750</v>
      </c>
      <c r="G30" s="5">
        <v>12.59</v>
      </c>
      <c r="H30" s="5">
        <v>94.03</v>
      </c>
      <c r="I30" s="34">
        <v>0.6</v>
      </c>
      <c r="J30" s="5">
        <v>3.86</v>
      </c>
      <c r="K30" s="5">
        <v>8.73</v>
      </c>
      <c r="L30" s="30">
        <v>0.85</v>
      </c>
      <c r="M30" s="5" t="s">
        <v>33</v>
      </c>
      <c r="N30" s="5">
        <v>4.21</v>
      </c>
      <c r="O30" s="33" t="s">
        <v>17</v>
      </c>
      <c r="P30" s="5" t="s">
        <v>44</v>
      </c>
      <c r="Q30" s="5">
        <v>25</v>
      </c>
      <c r="R30" s="30">
        <v>0.39</v>
      </c>
    </row>
    <row r="31" spans="1:21" s="8" customFormat="1" ht="17.25" customHeight="1" x14ac:dyDescent="0.3">
      <c r="A31" s="9"/>
      <c r="B31" s="16" t="s">
        <v>21</v>
      </c>
      <c r="C31" s="5">
        <v>159.52000000000001</v>
      </c>
      <c r="D31" s="3" t="s">
        <v>17</v>
      </c>
      <c r="E31" s="1">
        <v>0.32</v>
      </c>
      <c r="F31" s="5">
        <v>1224.94</v>
      </c>
      <c r="G31" s="5">
        <v>62.6</v>
      </c>
      <c r="H31" s="5">
        <v>539.74</v>
      </c>
      <c r="I31" s="30">
        <v>1</v>
      </c>
      <c r="J31" s="5">
        <v>8.9</v>
      </c>
      <c r="K31" s="5">
        <v>53.7</v>
      </c>
      <c r="L31" s="30">
        <v>0.71</v>
      </c>
      <c r="M31" s="5">
        <v>17.5</v>
      </c>
      <c r="N31" s="5">
        <v>31.86</v>
      </c>
      <c r="O31" s="33" t="s">
        <v>17</v>
      </c>
      <c r="P31" s="5" t="s">
        <v>44</v>
      </c>
      <c r="Q31" s="5">
        <v>30</v>
      </c>
      <c r="R31" s="30">
        <v>0.2</v>
      </c>
      <c r="S31" s="9"/>
      <c r="T31" s="9"/>
      <c r="U31" s="9"/>
    </row>
    <row r="32" spans="1:21" s="8" customFormat="1" ht="17.25" customHeight="1" x14ac:dyDescent="0.3">
      <c r="A32" s="9"/>
      <c r="B32" s="16" t="s">
        <v>45</v>
      </c>
      <c r="C32" s="5">
        <v>83</v>
      </c>
      <c r="D32" s="3" t="s">
        <v>17</v>
      </c>
      <c r="E32" s="1">
        <v>0.6</v>
      </c>
      <c r="F32" s="5">
        <v>2053</v>
      </c>
      <c r="G32" s="5">
        <v>102.12</v>
      </c>
      <c r="H32" s="5">
        <v>283.13</v>
      </c>
      <c r="I32" s="30">
        <v>1</v>
      </c>
      <c r="J32" s="5">
        <v>3.63</v>
      </c>
      <c r="K32" s="5">
        <v>98.49</v>
      </c>
      <c r="L32" s="30">
        <v>0.62</v>
      </c>
      <c r="M32" s="5">
        <v>22.5</v>
      </c>
      <c r="N32" s="5">
        <v>90.47</v>
      </c>
      <c r="O32" s="33" t="s">
        <v>17</v>
      </c>
      <c r="P32" s="5" t="s">
        <v>46</v>
      </c>
      <c r="Q32" s="5">
        <v>30</v>
      </c>
      <c r="R32" s="30">
        <v>0.36</v>
      </c>
      <c r="S32" s="9"/>
      <c r="T32" s="9"/>
      <c r="U32" s="9"/>
    </row>
    <row r="33" spans="2:21" s="9" customFormat="1" x14ac:dyDescent="0.3">
      <c r="B33" s="16" t="s">
        <v>47</v>
      </c>
      <c r="C33" s="5">
        <v>169</v>
      </c>
      <c r="D33" s="3" t="s">
        <v>17</v>
      </c>
      <c r="E33" s="1">
        <v>0.34</v>
      </c>
      <c r="F33" s="5">
        <v>1400</v>
      </c>
      <c r="G33" s="5">
        <v>80.25</v>
      </c>
      <c r="H33" s="5">
        <v>442.88</v>
      </c>
      <c r="I33" s="30">
        <v>0.08</v>
      </c>
      <c r="J33" s="5">
        <v>7.65</v>
      </c>
      <c r="K33" s="5">
        <v>72.599999999999994</v>
      </c>
      <c r="L33" s="30">
        <v>0.65</v>
      </c>
      <c r="M33" s="5">
        <v>15</v>
      </c>
      <c r="N33" s="5">
        <v>56.19</v>
      </c>
      <c r="O33" s="33" t="s">
        <v>17</v>
      </c>
      <c r="P33" s="5">
        <v>2024</v>
      </c>
      <c r="Q33" s="5">
        <v>30</v>
      </c>
      <c r="R33" s="30">
        <v>0.9</v>
      </c>
    </row>
    <row r="34" spans="2:21" s="9" customFormat="1" x14ac:dyDescent="0.3">
      <c r="B34" s="16" t="s">
        <v>48</v>
      </c>
      <c r="C34" s="5">
        <v>221</v>
      </c>
      <c r="D34" s="3" t="s">
        <v>17</v>
      </c>
      <c r="E34" s="1">
        <v>0.28999999999999998</v>
      </c>
      <c r="F34" s="5">
        <v>1300</v>
      </c>
      <c r="G34" s="5">
        <v>83.32</v>
      </c>
      <c r="H34" s="5">
        <v>496.38</v>
      </c>
      <c r="I34" s="30">
        <v>0.04</v>
      </c>
      <c r="J34" s="5">
        <v>9.39</v>
      </c>
      <c r="K34" s="5">
        <v>73.94</v>
      </c>
      <c r="L34" s="30">
        <v>0.65</v>
      </c>
      <c r="M34" s="5">
        <v>15</v>
      </c>
      <c r="N34" s="5">
        <v>55.55</v>
      </c>
      <c r="O34" s="33" t="s">
        <v>17</v>
      </c>
      <c r="P34" s="5">
        <v>2025</v>
      </c>
      <c r="Q34" s="5">
        <v>34.78</v>
      </c>
      <c r="R34" s="30">
        <v>0.9</v>
      </c>
    </row>
    <row r="35" spans="2:21" s="9" customFormat="1" ht="17.25" customHeight="1" x14ac:dyDescent="0.3">
      <c r="B35" s="16" t="s">
        <v>22</v>
      </c>
      <c r="C35" s="5">
        <v>58.4</v>
      </c>
      <c r="D35" s="3" t="s">
        <v>17</v>
      </c>
      <c r="E35" s="1">
        <v>0.63</v>
      </c>
      <c r="F35" s="5">
        <v>1477.58</v>
      </c>
      <c r="G35" s="5">
        <v>54.13</v>
      </c>
      <c r="H35" s="5">
        <v>548.30999999999995</v>
      </c>
      <c r="I35" s="30">
        <v>0.05</v>
      </c>
      <c r="J35" s="5">
        <v>14.48</v>
      </c>
      <c r="K35" s="5">
        <v>39.65</v>
      </c>
      <c r="L35" s="30">
        <v>0.4</v>
      </c>
      <c r="M35" s="5">
        <v>18</v>
      </c>
      <c r="N35" s="5">
        <v>26.49</v>
      </c>
      <c r="O35" s="30">
        <v>0.4</v>
      </c>
      <c r="P35" s="5" t="s">
        <v>49</v>
      </c>
      <c r="Q35" s="5">
        <v>30</v>
      </c>
      <c r="R35" s="30">
        <v>0.67</v>
      </c>
    </row>
    <row r="36" spans="2:21" s="20" customFormat="1" x14ac:dyDescent="0.3">
      <c r="B36" s="16" t="s">
        <v>50</v>
      </c>
      <c r="C36" s="5">
        <v>40</v>
      </c>
      <c r="D36" s="3" t="s">
        <v>17</v>
      </c>
      <c r="E36" s="1">
        <v>0.39</v>
      </c>
      <c r="F36" s="5">
        <v>1046</v>
      </c>
      <c r="G36" s="5">
        <v>16.16</v>
      </c>
      <c r="H36" s="5">
        <v>81.44</v>
      </c>
      <c r="I36" s="30">
        <v>0.05</v>
      </c>
      <c r="J36" s="5">
        <v>2.09</v>
      </c>
      <c r="K36" s="5">
        <v>14.07</v>
      </c>
      <c r="L36" s="30">
        <v>0.65</v>
      </c>
      <c r="M36" s="5">
        <v>17</v>
      </c>
      <c r="N36" s="5">
        <v>9.83</v>
      </c>
      <c r="O36" s="33" t="s">
        <v>17</v>
      </c>
      <c r="P36" s="5" t="s">
        <v>51</v>
      </c>
      <c r="Q36" s="5">
        <v>30</v>
      </c>
      <c r="R36" s="30">
        <v>0.9</v>
      </c>
      <c r="S36" s="9"/>
      <c r="T36" s="9"/>
      <c r="U36" s="9"/>
    </row>
    <row r="37" spans="2:21" s="9" customFormat="1" x14ac:dyDescent="0.3">
      <c r="B37" s="16" t="s">
        <v>52</v>
      </c>
      <c r="C37" s="5">
        <v>20</v>
      </c>
      <c r="D37" s="3" t="s">
        <v>17</v>
      </c>
      <c r="E37" s="1">
        <v>0.41</v>
      </c>
      <c r="F37" s="5">
        <v>1059</v>
      </c>
      <c r="G37" s="5">
        <v>8.65</v>
      </c>
      <c r="H37" s="5">
        <v>64.25</v>
      </c>
      <c r="I37" s="30">
        <v>0.15</v>
      </c>
      <c r="J37" s="5">
        <v>1.05</v>
      </c>
      <c r="K37" s="5">
        <v>7.61</v>
      </c>
      <c r="L37" s="30">
        <v>0.65</v>
      </c>
      <c r="M37" s="5">
        <v>17</v>
      </c>
      <c r="N37" s="5">
        <v>4.2699999999999996</v>
      </c>
      <c r="O37" s="33" t="s">
        <v>17</v>
      </c>
      <c r="P37" s="5" t="s">
        <v>53</v>
      </c>
      <c r="Q37" s="5">
        <v>26</v>
      </c>
      <c r="R37" s="30">
        <v>0.72</v>
      </c>
    </row>
    <row r="38" spans="2:21" s="9" customFormat="1" x14ac:dyDescent="0.3">
      <c r="B38" s="16" t="s">
        <v>54</v>
      </c>
      <c r="C38" s="5">
        <v>20.7</v>
      </c>
      <c r="D38" s="3" t="s">
        <v>17</v>
      </c>
      <c r="E38" s="1">
        <v>0.41</v>
      </c>
      <c r="F38" s="5">
        <v>1128</v>
      </c>
      <c r="G38" s="5">
        <v>9.5399999999999991</v>
      </c>
      <c r="H38" s="5">
        <v>60.33</v>
      </c>
      <c r="I38" s="30">
        <v>0.18</v>
      </c>
      <c r="J38" s="5">
        <v>1.08</v>
      </c>
      <c r="K38" s="5">
        <v>8.4600000000000009</v>
      </c>
      <c r="L38" s="30">
        <v>0.65</v>
      </c>
      <c r="M38" s="5">
        <v>17</v>
      </c>
      <c r="N38" s="5">
        <v>5.32</v>
      </c>
      <c r="O38" s="33" t="s">
        <v>17</v>
      </c>
      <c r="P38" s="5" t="s">
        <v>53</v>
      </c>
      <c r="Q38" s="5">
        <v>26</v>
      </c>
      <c r="R38" s="30">
        <v>0.72</v>
      </c>
    </row>
    <row r="39" spans="2:21" s="9" customFormat="1" x14ac:dyDescent="0.3">
      <c r="B39" s="16" t="s">
        <v>55</v>
      </c>
      <c r="C39" s="3" t="s">
        <v>17</v>
      </c>
      <c r="D39" s="5">
        <v>698</v>
      </c>
      <c r="E39" s="28" t="s">
        <v>17</v>
      </c>
      <c r="F39" s="3" t="s">
        <v>17</v>
      </c>
      <c r="G39" s="5">
        <v>165.99</v>
      </c>
      <c r="H39" s="5">
        <v>864.13</v>
      </c>
      <c r="I39" s="30">
        <v>0</v>
      </c>
      <c r="J39" s="5">
        <v>26.16</v>
      </c>
      <c r="K39" s="5">
        <v>139.83000000000001</v>
      </c>
      <c r="L39" s="30">
        <v>0.6</v>
      </c>
      <c r="M39" s="5">
        <v>10</v>
      </c>
      <c r="N39" s="5">
        <v>113.93</v>
      </c>
      <c r="O39" s="33" t="s">
        <v>17</v>
      </c>
      <c r="P39" s="5" t="s">
        <v>56</v>
      </c>
      <c r="Q39" s="5">
        <v>30</v>
      </c>
      <c r="R39" s="30">
        <v>0.75</v>
      </c>
    </row>
    <row r="40" spans="2:21" s="9" customFormat="1" x14ac:dyDescent="0.3">
      <c r="B40" s="16" t="s">
        <v>57</v>
      </c>
      <c r="C40" s="3" t="s">
        <v>17</v>
      </c>
      <c r="D40" s="5">
        <v>60</v>
      </c>
      <c r="E40" s="28" t="s">
        <v>17</v>
      </c>
      <c r="F40" s="3" t="s">
        <v>17</v>
      </c>
      <c r="G40" s="5">
        <v>16.829999999999998</v>
      </c>
      <c r="H40" s="5">
        <v>99.84</v>
      </c>
      <c r="I40" s="30">
        <v>0</v>
      </c>
      <c r="J40" s="5">
        <v>2.4</v>
      </c>
      <c r="K40" s="5">
        <v>14.43</v>
      </c>
      <c r="L40" s="30">
        <v>0.6</v>
      </c>
      <c r="M40" s="5">
        <v>10</v>
      </c>
      <c r="N40" s="5">
        <v>11.44</v>
      </c>
      <c r="O40" s="33" t="s">
        <v>17</v>
      </c>
      <c r="P40" s="5" t="s">
        <v>53</v>
      </c>
      <c r="Q40" s="5">
        <v>30</v>
      </c>
      <c r="R40" s="30">
        <v>0.75</v>
      </c>
    </row>
    <row r="41" spans="2:21" s="9" customFormat="1" x14ac:dyDescent="0.3">
      <c r="B41" s="14" t="s">
        <v>27</v>
      </c>
      <c r="C41" s="3" t="s">
        <v>17</v>
      </c>
      <c r="D41" s="5">
        <v>247.27</v>
      </c>
      <c r="E41" s="28" t="s">
        <v>17</v>
      </c>
      <c r="F41" s="3" t="s">
        <v>17</v>
      </c>
      <c r="G41" s="5">
        <v>32.15</v>
      </c>
      <c r="H41" s="5">
        <v>364.73</v>
      </c>
      <c r="I41" s="30">
        <v>0.35</v>
      </c>
      <c r="J41" s="5">
        <v>1.25</v>
      </c>
      <c r="K41" s="5">
        <v>30.89</v>
      </c>
      <c r="L41" s="30">
        <v>0.8</v>
      </c>
      <c r="M41" s="5">
        <v>15</v>
      </c>
      <c r="N41" s="5">
        <v>14.41</v>
      </c>
      <c r="O41" s="33" t="s">
        <v>17</v>
      </c>
      <c r="P41" s="5" t="s">
        <v>44</v>
      </c>
      <c r="Q41" s="5">
        <v>25</v>
      </c>
      <c r="R41" s="30">
        <v>0.3</v>
      </c>
    </row>
    <row r="42" spans="2:21" s="9" customFormat="1" ht="17.25" customHeight="1" x14ac:dyDescent="0.3">
      <c r="B42" s="18" t="s">
        <v>28</v>
      </c>
      <c r="C42" s="19">
        <f>SUM(C29:C41)</f>
        <v>828.08</v>
      </c>
      <c r="D42" s="19">
        <f>SUM(D29:D41)</f>
        <v>1005.27</v>
      </c>
      <c r="E42" s="29" t="s">
        <v>17</v>
      </c>
      <c r="F42" s="19" t="s">
        <v>17</v>
      </c>
      <c r="G42" s="19">
        <f>SUM(G29:G41)</f>
        <v>664.43000000000006</v>
      </c>
      <c r="H42" s="19">
        <f>SUM(H29:H41)</f>
        <v>4012.1800000000003</v>
      </c>
      <c r="I42" s="31" t="s">
        <v>17</v>
      </c>
      <c r="J42" s="19">
        <f>SUM(J29:J41)</f>
        <v>86.79</v>
      </c>
      <c r="K42" s="19">
        <f>SUM(K29:K41)</f>
        <v>577.65</v>
      </c>
      <c r="L42" s="31" t="s">
        <v>17</v>
      </c>
      <c r="M42" s="19" t="s">
        <v>17</v>
      </c>
      <c r="N42" s="19">
        <f>SUM(N29:N41)</f>
        <v>435.71999999999997</v>
      </c>
      <c r="O42" s="31" t="s">
        <v>17</v>
      </c>
      <c r="P42" s="19" t="s">
        <v>17</v>
      </c>
      <c r="Q42" s="19" t="s">
        <v>17</v>
      </c>
      <c r="R42" s="31" t="s">
        <v>17</v>
      </c>
    </row>
    <row r="43" spans="2:21" s="9" customFormat="1" x14ac:dyDescent="0.3"/>
    <row r="44" spans="2:21" s="8" customFormat="1" ht="17.25" customHeight="1" x14ac:dyDescent="0.3">
      <c r="B44" s="7" t="s">
        <v>81</v>
      </c>
    </row>
    <row r="45" spans="2:21" s="9" customFormat="1" x14ac:dyDescent="0.3"/>
    <row r="46" spans="2:21" s="9" customFormat="1" ht="72.5" x14ac:dyDescent="0.3">
      <c r="B46" s="10" t="s">
        <v>0</v>
      </c>
      <c r="C46" s="11" t="s">
        <v>58</v>
      </c>
      <c r="D46" s="11" t="s">
        <v>2</v>
      </c>
      <c r="E46" s="11" t="s">
        <v>36</v>
      </c>
      <c r="F46" s="12" t="s">
        <v>4</v>
      </c>
      <c r="G46" s="13" t="s">
        <v>37</v>
      </c>
      <c r="H46" s="11" t="s">
        <v>38</v>
      </c>
      <c r="I46" s="11" t="s">
        <v>39</v>
      </c>
      <c r="J46" s="11" t="s">
        <v>40</v>
      </c>
      <c r="K46" s="11" t="s">
        <v>41</v>
      </c>
      <c r="L46" s="12" t="s">
        <v>42</v>
      </c>
      <c r="M46" s="11" t="s">
        <v>43</v>
      </c>
      <c r="N46" s="11" t="s">
        <v>12</v>
      </c>
      <c r="O46" s="12" t="s">
        <v>13</v>
      </c>
      <c r="P46" s="11" t="s">
        <v>32</v>
      </c>
      <c r="Q46" s="12" t="s">
        <v>15</v>
      </c>
    </row>
    <row r="47" spans="2:21" s="9" customFormat="1" x14ac:dyDescent="0.3">
      <c r="B47" s="14" t="s">
        <v>18</v>
      </c>
      <c r="C47" s="5">
        <v>45.55</v>
      </c>
      <c r="D47" s="3" t="s">
        <v>17</v>
      </c>
      <c r="E47" s="1">
        <v>0.45</v>
      </c>
      <c r="F47" s="5">
        <v>1750</v>
      </c>
      <c r="G47" s="5">
        <v>35.869999999999997</v>
      </c>
      <c r="H47" s="5">
        <v>139.86000000000001</v>
      </c>
      <c r="I47" s="5">
        <v>7.56</v>
      </c>
      <c r="J47" s="5">
        <v>28.31</v>
      </c>
      <c r="K47" s="30">
        <v>0.85</v>
      </c>
      <c r="L47" s="5" t="s">
        <v>33</v>
      </c>
      <c r="M47" s="5">
        <v>21.59</v>
      </c>
      <c r="N47" s="33" t="s">
        <v>17</v>
      </c>
      <c r="O47" s="5">
        <v>2023</v>
      </c>
      <c r="P47" s="5">
        <v>25</v>
      </c>
      <c r="Q47" s="30">
        <v>0.31</v>
      </c>
    </row>
    <row r="48" spans="2:21" s="9" customFormat="1" x14ac:dyDescent="0.3">
      <c r="B48" s="14" t="s">
        <v>19</v>
      </c>
      <c r="C48" s="5">
        <v>110</v>
      </c>
      <c r="D48" s="3" t="s">
        <v>17</v>
      </c>
      <c r="E48" s="1">
        <v>0.2</v>
      </c>
      <c r="F48" s="5">
        <v>1750</v>
      </c>
      <c r="G48" s="5">
        <v>39</v>
      </c>
      <c r="H48" s="5">
        <v>306.05</v>
      </c>
      <c r="I48" s="5">
        <v>12.72</v>
      </c>
      <c r="J48" s="5">
        <v>26.28</v>
      </c>
      <c r="K48" s="30">
        <v>0.85</v>
      </c>
      <c r="L48" s="5" t="s">
        <v>33</v>
      </c>
      <c r="M48" s="5">
        <v>11.58</v>
      </c>
      <c r="N48" s="33" t="s">
        <v>17</v>
      </c>
      <c r="O48" s="5" t="s">
        <v>49</v>
      </c>
      <c r="P48" s="5">
        <v>25</v>
      </c>
      <c r="Q48" s="30">
        <v>0.45</v>
      </c>
    </row>
    <row r="49" spans="2:17" s="9" customFormat="1" x14ac:dyDescent="0.3">
      <c r="B49" s="14" t="s">
        <v>59</v>
      </c>
      <c r="C49" s="5">
        <v>7.81</v>
      </c>
      <c r="D49" s="3" t="s">
        <v>17</v>
      </c>
      <c r="E49" s="1">
        <v>0.28000000000000003</v>
      </c>
      <c r="F49" s="5">
        <v>1750</v>
      </c>
      <c r="G49" s="5">
        <v>3.83</v>
      </c>
      <c r="H49" s="5">
        <v>25.77</v>
      </c>
      <c r="I49" s="5">
        <v>0.97</v>
      </c>
      <c r="J49" s="5">
        <v>2.86</v>
      </c>
      <c r="K49" s="30">
        <v>0.85</v>
      </c>
      <c r="L49" s="5" t="s">
        <v>33</v>
      </c>
      <c r="M49" s="5">
        <v>1.62</v>
      </c>
      <c r="N49" s="33" t="s">
        <v>17</v>
      </c>
      <c r="O49" s="5" t="s">
        <v>49</v>
      </c>
      <c r="P49" s="5">
        <v>25</v>
      </c>
      <c r="Q49" s="30">
        <v>0.39</v>
      </c>
    </row>
    <row r="50" spans="2:17" s="9" customFormat="1" x14ac:dyDescent="0.3">
      <c r="B50" s="21" t="s">
        <v>22</v>
      </c>
      <c r="C50" s="5">
        <v>48.2</v>
      </c>
      <c r="D50" s="3" t="s">
        <v>17</v>
      </c>
      <c r="E50" s="4">
        <v>0.62</v>
      </c>
      <c r="F50" s="5">
        <v>1607.28</v>
      </c>
      <c r="G50" s="5">
        <v>48.23</v>
      </c>
      <c r="H50" s="5">
        <v>452.55</v>
      </c>
      <c r="I50" s="5">
        <v>11.95</v>
      </c>
      <c r="J50" s="5">
        <v>36.28</v>
      </c>
      <c r="K50" s="30">
        <v>0.4</v>
      </c>
      <c r="L50" s="5">
        <v>18</v>
      </c>
      <c r="M50" s="5">
        <v>25.41</v>
      </c>
      <c r="N50" s="30">
        <v>0.4</v>
      </c>
      <c r="O50" s="5" t="s">
        <v>60</v>
      </c>
      <c r="P50" s="5">
        <v>30</v>
      </c>
      <c r="Q50" s="30">
        <v>0.67</v>
      </c>
    </row>
    <row r="51" spans="2:17" s="9" customFormat="1" x14ac:dyDescent="0.3">
      <c r="B51" s="21" t="s">
        <v>21</v>
      </c>
      <c r="C51" s="5">
        <v>214</v>
      </c>
      <c r="D51" s="3" t="s">
        <v>17</v>
      </c>
      <c r="E51" s="4">
        <v>0.33</v>
      </c>
      <c r="F51" s="5">
        <v>1150</v>
      </c>
      <c r="G51" s="5">
        <v>82.06</v>
      </c>
      <c r="H51" s="5">
        <v>724.09</v>
      </c>
      <c r="I51" s="5">
        <v>11.94</v>
      </c>
      <c r="J51" s="5">
        <v>70.12</v>
      </c>
      <c r="K51" s="30">
        <v>0.71</v>
      </c>
      <c r="L51" s="5">
        <v>17.5</v>
      </c>
      <c r="M51" s="5">
        <v>40.82</v>
      </c>
      <c r="N51" s="33" t="s">
        <v>17</v>
      </c>
      <c r="O51" s="5" t="s">
        <v>49</v>
      </c>
      <c r="P51" s="5">
        <v>30</v>
      </c>
      <c r="Q51" s="30">
        <v>0.2</v>
      </c>
    </row>
    <row r="52" spans="2:17" s="9" customFormat="1" x14ac:dyDescent="0.3">
      <c r="B52" s="21" t="s">
        <v>61</v>
      </c>
      <c r="C52" s="5">
        <v>50</v>
      </c>
      <c r="D52" s="3" t="s">
        <v>17</v>
      </c>
      <c r="E52" s="4">
        <v>0.36</v>
      </c>
      <c r="F52" s="5">
        <v>1026</v>
      </c>
      <c r="G52" s="5">
        <v>18.670000000000002</v>
      </c>
      <c r="H52" s="5">
        <v>104.45</v>
      </c>
      <c r="I52" s="5">
        <v>2.27</v>
      </c>
      <c r="J52" s="5">
        <v>16.399999999999999</v>
      </c>
      <c r="K52" s="30">
        <v>0.65</v>
      </c>
      <c r="L52" s="5">
        <v>17</v>
      </c>
      <c r="M52" s="5">
        <v>10.97</v>
      </c>
      <c r="N52" s="33" t="s">
        <v>17</v>
      </c>
      <c r="O52" s="5" t="s">
        <v>56</v>
      </c>
      <c r="P52" s="5">
        <v>30</v>
      </c>
      <c r="Q52" s="30">
        <v>0.9</v>
      </c>
    </row>
    <row r="53" spans="2:17" s="9" customFormat="1" x14ac:dyDescent="0.3">
      <c r="B53" s="21" t="s">
        <v>62</v>
      </c>
      <c r="C53" s="5">
        <v>68.7</v>
      </c>
      <c r="D53" s="3" t="s">
        <v>17</v>
      </c>
      <c r="E53" s="4">
        <v>0.36</v>
      </c>
      <c r="F53" s="5">
        <v>1026</v>
      </c>
      <c r="G53" s="5">
        <v>25.65</v>
      </c>
      <c r="H53" s="5">
        <v>131.54</v>
      </c>
      <c r="I53" s="5">
        <v>3.11</v>
      </c>
      <c r="J53" s="5">
        <v>22.54</v>
      </c>
      <c r="K53" s="30">
        <v>0.65</v>
      </c>
      <c r="L53" s="5">
        <v>17</v>
      </c>
      <c r="M53" s="5">
        <v>15.7</v>
      </c>
      <c r="N53" s="33" t="s">
        <v>17</v>
      </c>
      <c r="O53" s="5" t="s">
        <v>56</v>
      </c>
      <c r="P53" s="5">
        <v>30</v>
      </c>
      <c r="Q53" s="30">
        <v>0.9</v>
      </c>
    </row>
    <row r="54" spans="2:17" s="9" customFormat="1" x14ac:dyDescent="0.3">
      <c r="B54" s="21" t="s">
        <v>63</v>
      </c>
      <c r="C54" s="5">
        <v>19.5</v>
      </c>
      <c r="D54" s="3" t="s">
        <v>17</v>
      </c>
      <c r="E54" s="4">
        <v>0.36</v>
      </c>
      <c r="F54" s="5">
        <v>1026</v>
      </c>
      <c r="G54" s="5">
        <v>7.28</v>
      </c>
      <c r="H54" s="5">
        <v>42.09</v>
      </c>
      <c r="I54" s="5">
        <v>1.02</v>
      </c>
      <c r="J54" s="5">
        <v>6.26</v>
      </c>
      <c r="K54" s="30">
        <v>0.65</v>
      </c>
      <c r="L54" s="5">
        <v>17</v>
      </c>
      <c r="M54" s="5">
        <v>4.07</v>
      </c>
      <c r="N54" s="33" t="s">
        <v>17</v>
      </c>
      <c r="O54" s="5" t="s">
        <v>56</v>
      </c>
      <c r="P54" s="5">
        <v>30</v>
      </c>
      <c r="Q54" s="30">
        <v>0.9</v>
      </c>
    </row>
    <row r="55" spans="2:17" s="9" customFormat="1" x14ac:dyDescent="0.3">
      <c r="B55" s="21" t="s">
        <v>64</v>
      </c>
      <c r="C55" s="5">
        <v>150</v>
      </c>
      <c r="D55" s="3" t="s">
        <v>17</v>
      </c>
      <c r="E55" s="4">
        <v>0.36</v>
      </c>
      <c r="F55" s="5">
        <v>1046</v>
      </c>
      <c r="G55" s="5">
        <v>57.1</v>
      </c>
      <c r="H55" s="5">
        <v>331.72</v>
      </c>
      <c r="I55" s="5">
        <v>6.8</v>
      </c>
      <c r="J55" s="5">
        <v>50.3</v>
      </c>
      <c r="K55" s="30">
        <v>0.65</v>
      </c>
      <c r="L55" s="5">
        <v>17</v>
      </c>
      <c r="M55" s="5">
        <v>33.049999999999997</v>
      </c>
      <c r="N55" s="33" t="s">
        <v>17</v>
      </c>
      <c r="O55" s="5" t="s">
        <v>56</v>
      </c>
      <c r="P55" s="5">
        <v>30</v>
      </c>
      <c r="Q55" s="30">
        <v>0.65</v>
      </c>
    </row>
    <row r="56" spans="2:17" s="9" customFormat="1" x14ac:dyDescent="0.3">
      <c r="B56" s="21" t="s">
        <v>65</v>
      </c>
      <c r="C56" s="5">
        <v>62</v>
      </c>
      <c r="D56" s="3" t="s">
        <v>17</v>
      </c>
      <c r="E56" s="4">
        <v>0.36</v>
      </c>
      <c r="F56" s="5">
        <v>1138</v>
      </c>
      <c r="G56" s="5">
        <v>25.68</v>
      </c>
      <c r="H56" s="5">
        <v>142.28</v>
      </c>
      <c r="I56" s="5">
        <v>2.81</v>
      </c>
      <c r="J56" s="5">
        <v>22.87</v>
      </c>
      <c r="K56" s="30">
        <v>0.65</v>
      </c>
      <c r="L56" s="5">
        <v>17</v>
      </c>
      <c r="M56" s="5">
        <v>15.47</v>
      </c>
      <c r="N56" s="33" t="s">
        <v>17</v>
      </c>
      <c r="O56" s="5" t="s">
        <v>56</v>
      </c>
      <c r="P56" s="5">
        <v>26</v>
      </c>
      <c r="Q56" s="30">
        <v>0.72</v>
      </c>
    </row>
    <row r="57" spans="2:17" s="9" customFormat="1" x14ac:dyDescent="0.3">
      <c r="B57" s="21" t="s">
        <v>66</v>
      </c>
      <c r="C57" s="5">
        <v>60</v>
      </c>
      <c r="D57" s="3" t="s">
        <v>17</v>
      </c>
      <c r="E57" s="4">
        <v>0.36</v>
      </c>
      <c r="F57" s="5">
        <v>1140</v>
      </c>
      <c r="G57" s="5">
        <v>24.89</v>
      </c>
      <c r="H57" s="5">
        <v>137.69</v>
      </c>
      <c r="I57" s="5">
        <v>2.81</v>
      </c>
      <c r="J57" s="5">
        <v>22.08</v>
      </c>
      <c r="K57" s="30">
        <v>0.65</v>
      </c>
      <c r="L57" s="5">
        <v>17</v>
      </c>
      <c r="M57" s="5">
        <v>14.92</v>
      </c>
      <c r="N57" s="33" t="s">
        <v>17</v>
      </c>
      <c r="O57" s="5" t="s">
        <v>56</v>
      </c>
      <c r="P57" s="5">
        <v>26</v>
      </c>
      <c r="Q57" s="30">
        <v>0.72</v>
      </c>
    </row>
    <row r="58" spans="2:17" s="9" customFormat="1" x14ac:dyDescent="0.3">
      <c r="B58" s="21" t="s">
        <v>67</v>
      </c>
      <c r="C58" s="5">
        <v>130</v>
      </c>
      <c r="D58" s="3" t="s">
        <v>17</v>
      </c>
      <c r="E58" s="4">
        <v>0.28999999999999998</v>
      </c>
      <c r="F58" s="5">
        <v>1322.68</v>
      </c>
      <c r="G58" s="5">
        <v>49.87</v>
      </c>
      <c r="H58" s="5">
        <v>314.39</v>
      </c>
      <c r="I58" s="5">
        <v>5.24</v>
      </c>
      <c r="J58" s="5">
        <v>44.62</v>
      </c>
      <c r="K58" s="30">
        <v>0.65</v>
      </c>
      <c r="L58" s="5">
        <v>15</v>
      </c>
      <c r="M58" s="5">
        <v>32.979999999999997</v>
      </c>
      <c r="N58" s="33" t="s">
        <v>17</v>
      </c>
      <c r="O58" s="5">
        <v>2025</v>
      </c>
      <c r="P58" s="5">
        <v>30</v>
      </c>
      <c r="Q58" s="30">
        <v>0.9</v>
      </c>
    </row>
    <row r="59" spans="2:17" s="9" customFormat="1" x14ac:dyDescent="0.3">
      <c r="B59" s="14" t="s">
        <v>27</v>
      </c>
      <c r="C59" s="3" t="s">
        <v>17</v>
      </c>
      <c r="D59" s="5">
        <v>502.9</v>
      </c>
      <c r="E59" s="3" t="s">
        <v>17</v>
      </c>
      <c r="F59" s="3" t="s">
        <v>17</v>
      </c>
      <c r="G59" s="5">
        <v>65.38</v>
      </c>
      <c r="H59" s="5">
        <v>741.77</v>
      </c>
      <c r="I59" s="5">
        <v>5.12</v>
      </c>
      <c r="J59" s="5">
        <v>60.25</v>
      </c>
      <c r="K59" s="30">
        <v>0.8</v>
      </c>
      <c r="L59" s="5">
        <v>15</v>
      </c>
      <c r="M59" s="5">
        <v>26.72</v>
      </c>
      <c r="N59" s="33" t="s">
        <v>17</v>
      </c>
      <c r="O59" s="5" t="s">
        <v>68</v>
      </c>
      <c r="P59" s="5">
        <v>25</v>
      </c>
      <c r="Q59" s="30">
        <v>0.34</v>
      </c>
    </row>
    <row r="60" spans="2:17" s="9" customFormat="1" ht="17.25" customHeight="1" x14ac:dyDescent="0.3">
      <c r="B60" s="18" t="s">
        <v>28</v>
      </c>
      <c r="C60" s="22">
        <f>SUM(C47:C59)</f>
        <v>965.76</v>
      </c>
      <c r="D60" s="22">
        <f>SUM(D47:D59)</f>
        <v>502.9</v>
      </c>
      <c r="E60" s="19" t="s">
        <v>17</v>
      </c>
      <c r="F60" s="19" t="s">
        <v>17</v>
      </c>
      <c r="G60" s="22">
        <f>SUM(G47:G59)</f>
        <v>483.51000000000005</v>
      </c>
      <c r="H60" s="22">
        <f>SUM(H47:H59)</f>
        <v>3594.25</v>
      </c>
      <c r="I60" s="22">
        <f>SUM(I47:I59)</f>
        <v>74.320000000000007</v>
      </c>
      <c r="J60" s="22">
        <f>SUM(J47:J59)</f>
        <v>409.17</v>
      </c>
      <c r="K60" s="31" t="s">
        <v>17</v>
      </c>
      <c r="L60" s="19" t="s">
        <v>17</v>
      </c>
      <c r="M60" s="22">
        <f>SUM(M47:M59)</f>
        <v>254.89999999999998</v>
      </c>
      <c r="N60" s="31" t="s">
        <v>17</v>
      </c>
      <c r="O60" s="19" t="s">
        <v>17</v>
      </c>
      <c r="P60" s="19" t="s">
        <v>17</v>
      </c>
      <c r="Q60" s="31" t="s">
        <v>17</v>
      </c>
    </row>
    <row r="61" spans="2:17" x14ac:dyDescent="0.35"/>
    <row r="62" spans="2:17" s="8" customFormat="1" ht="17.25" customHeight="1" x14ac:dyDescent="0.3">
      <c r="B62" s="7" t="s">
        <v>77</v>
      </c>
    </row>
    <row r="63" spans="2:17" x14ac:dyDescent="0.35"/>
    <row r="64" spans="2:17" x14ac:dyDescent="0.35"/>
    <row r="65" spans="2:5" ht="29" x14ac:dyDescent="0.35">
      <c r="B65" s="10" t="s">
        <v>69</v>
      </c>
      <c r="C65" s="11" t="s">
        <v>58</v>
      </c>
      <c r="D65" s="11" t="s">
        <v>70</v>
      </c>
      <c r="E65" s="11" t="s">
        <v>15</v>
      </c>
    </row>
    <row r="66" spans="2:5" x14ac:dyDescent="0.35">
      <c r="B66" s="14" t="s">
        <v>71</v>
      </c>
      <c r="C66" s="2">
        <v>320.3</v>
      </c>
      <c r="D66" s="3" t="s">
        <v>17</v>
      </c>
      <c r="E66" s="35">
        <v>0.26</v>
      </c>
    </row>
    <row r="67" spans="2:5" x14ac:dyDescent="0.35">
      <c r="B67" s="14" t="s">
        <v>72</v>
      </c>
      <c r="C67" s="2">
        <v>161.80000000000001</v>
      </c>
      <c r="D67" s="3" t="s">
        <v>17</v>
      </c>
      <c r="E67" s="35">
        <v>0.3</v>
      </c>
    </row>
    <row r="68" spans="2:5" x14ac:dyDescent="0.35">
      <c r="B68" s="14" t="s">
        <v>73</v>
      </c>
      <c r="C68" s="2">
        <v>156.75</v>
      </c>
      <c r="D68" s="3" t="s">
        <v>17</v>
      </c>
      <c r="E68" s="35">
        <v>0.5</v>
      </c>
    </row>
    <row r="69" spans="2:5" x14ac:dyDescent="0.35">
      <c r="B69" s="14" t="s">
        <v>74</v>
      </c>
      <c r="C69" s="2">
        <v>236.9</v>
      </c>
      <c r="D69" s="3" t="s">
        <v>17</v>
      </c>
      <c r="E69" s="35">
        <v>0.67</v>
      </c>
    </row>
    <row r="70" spans="2:5" x14ac:dyDescent="0.35">
      <c r="B70" s="14" t="s">
        <v>75</v>
      </c>
      <c r="C70" s="2">
        <v>100</v>
      </c>
      <c r="D70" s="2">
        <v>1400</v>
      </c>
      <c r="E70" s="35">
        <v>0.72</v>
      </c>
    </row>
    <row r="71" spans="2:5" x14ac:dyDescent="0.35">
      <c r="B71" s="14" t="s">
        <v>76</v>
      </c>
      <c r="C71" s="2">
        <v>500</v>
      </c>
      <c r="D71" s="3" t="s">
        <v>17</v>
      </c>
      <c r="E71" s="35">
        <v>0.8</v>
      </c>
    </row>
    <row r="72" spans="2:5" x14ac:dyDescent="0.35">
      <c r="B72" s="18" t="s">
        <v>28</v>
      </c>
      <c r="C72" s="23">
        <f>SUM(C66:C71)</f>
        <v>1475.75</v>
      </c>
      <c r="D72" s="23">
        <f>SUM(D66:D71)</f>
        <v>1400</v>
      </c>
      <c r="E72" s="36" t="s">
        <v>17</v>
      </c>
    </row>
    <row r="73" spans="2:5" x14ac:dyDescent="0.35"/>
    <row r="74" spans="2:5" x14ac:dyDescent="0.35"/>
    <row r="75" spans="2:5" x14ac:dyDescent="0.35"/>
    <row r="76" spans="2:5" x14ac:dyDescent="0.35"/>
    <row r="81" s="6" customFormat="1" hidden="1" x14ac:dyDescent="0.35"/>
    <row r="82" s="6" customFormat="1" hidden="1" x14ac:dyDescent="0.35"/>
  </sheetData>
  <conditionalFormatting sqref="B65:E65 B70:E70 B66:C69 E66:E69 B72:E72 B71:C71 E71">
    <cfRule type="containsErrors" dxfId="0" priority="1">
      <formula>ISERROR(B65)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 Pravda</dc:creator>
  <cp:lastModifiedBy>Rotem Shemer Gov</cp:lastModifiedBy>
  <dcterms:created xsi:type="dcterms:W3CDTF">2022-11-30T12:24:55Z</dcterms:created>
  <dcterms:modified xsi:type="dcterms:W3CDTF">2022-12-18T10:56:09Z</dcterms:modified>
</cp:coreProperties>
</file>